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3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<sst xmlns="http://schemas.openxmlformats.org/spreadsheetml/2006/main" count="119" uniqueCount="105">
  <si>
    <t xml:space="preserve"> </t>
  </si>
  <si>
    <t>15322*</t>
  </si>
  <si>
    <t>12854*</t>
  </si>
  <si>
    <t>Приложение № 1</t>
  </si>
  <si>
    <t>П Л А Н</t>
  </si>
  <si>
    <t>(человек)</t>
  </si>
  <si>
    <t xml:space="preserve">  Наименование  областей занятости и профессий          </t>
  </si>
  <si>
    <t>Шифр  профе-ссии</t>
  </si>
  <si>
    <t>Прием -  всего</t>
  </si>
  <si>
    <t>Ремесленные училища</t>
  </si>
  <si>
    <t>Профессиональные училища</t>
  </si>
  <si>
    <t>всего</t>
  </si>
  <si>
    <t>в том числе на базе</t>
  </si>
  <si>
    <t>гимна-   зий           (1 год)</t>
  </si>
  <si>
    <t>лицеев, средних    школ</t>
  </si>
  <si>
    <t>Профессиональные лицеи</t>
  </si>
  <si>
    <t>Всего:</t>
  </si>
  <si>
    <t>Сфера обслуживания  - всего</t>
  </si>
  <si>
    <t>Озеленитель</t>
  </si>
  <si>
    <t>Бармен</t>
  </si>
  <si>
    <t>Повар</t>
  </si>
  <si>
    <t>Официант</t>
  </si>
  <si>
    <t>Обувщик ремонту обуви</t>
  </si>
  <si>
    <t>Контролер-кассир</t>
  </si>
  <si>
    <t xml:space="preserve">Закройщик </t>
  </si>
  <si>
    <t>Парикмахер</t>
  </si>
  <si>
    <t>Cиделка на дому</t>
  </si>
  <si>
    <t>Проводник туристической группы</t>
  </si>
  <si>
    <t>Слесарь-электрик по ремонту электрооборудования</t>
  </si>
  <si>
    <t xml:space="preserve">Радиомеханик по обслуживанию и ремонту  радиотелевизионной аппаратуры </t>
  </si>
  <si>
    <t xml:space="preserve">Реставратор декоративных штукатурок и лепных изделий </t>
  </si>
  <si>
    <t>Продавец продовольственных товаров</t>
  </si>
  <si>
    <t>Сельское хозяйство  - всего</t>
  </si>
  <si>
    <t>Пчеловод</t>
  </si>
  <si>
    <t>Цветовод</t>
  </si>
  <si>
    <t>Лесовод</t>
  </si>
  <si>
    <t>Тракторист</t>
  </si>
  <si>
    <t>Тракторист-машинист сельскохозяйственного производства</t>
  </si>
  <si>
    <t>Виноградарь</t>
  </si>
  <si>
    <t>Строительство - всего</t>
  </si>
  <si>
    <t>Электромонтажник по освещению и осветительным сетям</t>
  </si>
  <si>
    <t>Электрослесарь строительный</t>
  </si>
  <si>
    <t>Слесарь-сантехник</t>
  </si>
  <si>
    <t>Машинист автогрейдера</t>
  </si>
  <si>
    <t>Машинист крана автомобильного</t>
  </si>
  <si>
    <t>Машинист экскаватора одноковшового</t>
  </si>
  <si>
    <t>Монтажник санитарно-технических систем и оборудования</t>
  </si>
  <si>
    <t>Каменщик</t>
  </si>
  <si>
    <t>Облицовщик-плиточник</t>
  </si>
  <si>
    <t>Штукатур</t>
  </si>
  <si>
    <t>Столяр</t>
  </si>
  <si>
    <t>Маляр</t>
  </si>
  <si>
    <t>Промышленность - всего</t>
  </si>
  <si>
    <t>Электрогазосварщик-врезчик</t>
  </si>
  <si>
    <t>Электромеханик по ремонту и и обслуживанию счетно-вычислительных машин</t>
  </si>
  <si>
    <t>Электромеханик по торговому и холодильному оборудованию</t>
  </si>
  <si>
    <t>Электромонтер по ремонту и обслуживанию электрооборудования</t>
  </si>
  <si>
    <t>Электросварщик ручной сварки</t>
  </si>
  <si>
    <t>Рихтовщик кузовов</t>
  </si>
  <si>
    <t>Слесарь - ремонтник</t>
  </si>
  <si>
    <t>Радиомеханик по ремонту радиоэлектронного оборудования</t>
  </si>
  <si>
    <t>Наладчик технологического оборудования</t>
  </si>
  <si>
    <t>Станочник широкого профиля</t>
  </si>
  <si>
    <t>Плавильщик металла и сплавов</t>
  </si>
  <si>
    <t>Художественные промыслы - всего</t>
  </si>
  <si>
    <t>Резчик по дереву и бересте</t>
  </si>
  <si>
    <t>Полиграфическое производство - всего</t>
  </si>
  <si>
    <t>Брошюровщик</t>
  </si>
  <si>
    <t>Оператор компьютерных издательских систем</t>
  </si>
  <si>
    <t>Печатник высокой печати</t>
  </si>
  <si>
    <t>Пищевая промышленность - всего</t>
  </si>
  <si>
    <t>Аппаратчик варки утфеля</t>
  </si>
  <si>
    <t>Аппаратчик стерилизации консервов</t>
  </si>
  <si>
    <t>Конфетчик</t>
  </si>
  <si>
    <t>Пекарь</t>
  </si>
  <si>
    <t>Обвальщик мяса</t>
  </si>
  <si>
    <t>Кондитер</t>
  </si>
  <si>
    <t>Контролер пищевой продукции</t>
  </si>
  <si>
    <t>Оператор автоматической линии производства молочных продуктов</t>
  </si>
  <si>
    <t>Обработчик колбасных изделий</t>
  </si>
  <si>
    <t xml:space="preserve">Деревообрабатывающая промышленность - всего  </t>
  </si>
  <si>
    <t>Станочник деревообрабатывающих станков</t>
  </si>
  <si>
    <t>Легкая промышленность - всего</t>
  </si>
  <si>
    <t>Швея</t>
  </si>
  <si>
    <t>Сборщик верха обуви</t>
  </si>
  <si>
    <t>Транспорт - всего</t>
  </si>
  <si>
    <t>Помошник машиниста дизельпоезда</t>
  </si>
  <si>
    <t>Водитель троллейбуса</t>
  </si>
  <si>
    <t>Электрик – электронщик автомобиля</t>
  </si>
  <si>
    <t xml:space="preserve">Слесарь по ремонту автомобилей </t>
  </si>
  <si>
    <t>Связь - всего</t>
  </si>
  <si>
    <t>Монтажник связи - линейщик</t>
  </si>
  <si>
    <t xml:space="preserve">Оператор  вычислительных машин </t>
  </si>
  <si>
    <t>Оператор связи</t>
  </si>
  <si>
    <t>Ремесленные училища при пенитенциарных учреждениях  **</t>
  </si>
  <si>
    <t>Приемщик в гостинице</t>
  </si>
  <si>
    <t xml:space="preserve"> *   -  Новые профессии.</t>
  </si>
  <si>
    <t xml:space="preserve"> ** - Зачисление и спецификация по профессиям устанавливается Министерством просвещения.</t>
  </si>
  <si>
    <t xml:space="preserve"> приема в 2012 году  учащихся в государственные средние профессональные  учебные заведения c бюджетным финансированием</t>
  </si>
  <si>
    <t>гимна-зий       (3 года)</t>
  </si>
  <si>
    <t xml:space="preserve">профессиональные группы  на базе  </t>
  </si>
  <si>
    <t>гимна-  зий          (3 года)</t>
  </si>
  <si>
    <t>экспери-ментальные группы на базе гимназий        (3 года)</t>
  </si>
  <si>
    <t>к  Постановлению  Правительства № 404</t>
  </si>
  <si>
    <t>от 13 июня 2012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</si>
</sst>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horizontal="justify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6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3.75390625" style="6" customWidth="1"/>
    <col min="2" max="2" width="7.75390625" style="7" customWidth="1"/>
    <col min="3" max="3" width="7.75390625" style="8" customWidth="1"/>
    <col min="4" max="4" width="6.25390625" style="9" customWidth="1"/>
    <col min="5" max="5" width="7.625" style="9" customWidth="1"/>
    <col min="6" max="6" width="8.00390625" style="9" customWidth="1"/>
    <col min="7" max="7" width="6.25390625" style="8" customWidth="1"/>
    <col min="8" max="8" width="6.875" style="9" customWidth="1"/>
    <col min="9" max="9" width="7.125" style="9" customWidth="1"/>
    <col min="10" max="10" width="8.00390625" style="9" customWidth="1"/>
    <col min="11" max="11" width="5.875" style="9" customWidth="1"/>
    <col min="12" max="12" width="8.625" style="9" customWidth="1"/>
    <col min="13" max="13" width="9.125" style="9" customWidth="1"/>
    <col min="14" max="14" width="11.00390625" style="9" customWidth="1"/>
    <col min="15" max="15" width="9.125" style="13" customWidth="1"/>
    <col min="16" max="17" width="9.125" style="12" customWidth="1"/>
    <col min="18" max="16384" width="9.125" style="13" customWidth="1"/>
  </cols>
  <sheetData>
    <row r="1" spans="6:15" ht="12" customHeight="1">
      <c r="F1" s="10"/>
      <c r="G1" s="10"/>
      <c r="H1" s="10"/>
      <c r="I1" s="10"/>
      <c r="J1" s="45" t="s">
        <v>3</v>
      </c>
      <c r="K1" s="45"/>
      <c r="L1" s="45"/>
      <c r="M1" s="45"/>
      <c r="N1" s="45"/>
      <c r="O1" s="11"/>
    </row>
    <row r="2" spans="7:14" ht="12" customHeight="1">
      <c r="G2" s="40"/>
      <c r="H2" s="40"/>
      <c r="I2" s="45" t="s">
        <v>103</v>
      </c>
      <c r="J2" s="45"/>
      <c r="K2" s="45"/>
      <c r="L2" s="45"/>
      <c r="M2" s="45"/>
      <c r="N2" s="45"/>
    </row>
    <row r="3" spans="7:14" ht="12" customHeight="1">
      <c r="G3" s="40"/>
      <c r="H3" s="40"/>
      <c r="I3" s="45" t="s">
        <v>104</v>
      </c>
      <c r="J3" s="45"/>
      <c r="K3" s="45"/>
      <c r="L3" s="45"/>
      <c r="M3" s="45"/>
      <c r="N3" s="45"/>
    </row>
    <row r="4" ht="13.5" customHeight="1">
      <c r="G4" s="14"/>
    </row>
    <row r="5" spans="1:14" ht="13.5" customHeight="1">
      <c r="A5" s="64" t="s">
        <v>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</row>
    <row r="6" spans="1:14" ht="21" customHeight="1">
      <c r="A6" s="63" t="s">
        <v>98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</row>
    <row r="7" spans="7:14" ht="18" customHeight="1" thickBot="1">
      <c r="G7" s="65" t="s">
        <v>0</v>
      </c>
      <c r="H7" s="65"/>
      <c r="I7" s="65"/>
      <c r="J7" s="65"/>
      <c r="N7" s="41" t="s">
        <v>5</v>
      </c>
    </row>
    <row r="8" spans="1:14" ht="15.75" customHeight="1" thickBot="1">
      <c r="A8" s="50" t="s">
        <v>6</v>
      </c>
      <c r="B8" s="53" t="s">
        <v>7</v>
      </c>
      <c r="C8" s="56" t="s">
        <v>8</v>
      </c>
      <c r="D8" s="58" t="s">
        <v>9</v>
      </c>
      <c r="E8" s="59"/>
      <c r="F8" s="60"/>
      <c r="G8" s="58" t="s">
        <v>10</v>
      </c>
      <c r="H8" s="59"/>
      <c r="I8" s="59"/>
      <c r="J8" s="59"/>
      <c r="K8" s="58" t="s">
        <v>15</v>
      </c>
      <c r="L8" s="59"/>
      <c r="M8" s="59"/>
      <c r="N8" s="60"/>
    </row>
    <row r="9" spans="1:14" ht="29.25" customHeight="1" thickBot="1">
      <c r="A9" s="51"/>
      <c r="B9" s="54"/>
      <c r="C9" s="52"/>
      <c r="D9" s="56" t="s">
        <v>11</v>
      </c>
      <c r="E9" s="48" t="s">
        <v>12</v>
      </c>
      <c r="F9" s="49"/>
      <c r="G9" s="56" t="s">
        <v>11</v>
      </c>
      <c r="H9" s="67" t="s">
        <v>12</v>
      </c>
      <c r="I9" s="68"/>
      <c r="J9" s="69"/>
      <c r="K9" s="52" t="s">
        <v>11</v>
      </c>
      <c r="L9" s="61" t="s">
        <v>100</v>
      </c>
      <c r="M9" s="62"/>
      <c r="N9" s="56" t="s">
        <v>102</v>
      </c>
    </row>
    <row r="10" spans="1:14" ht="45" customHeight="1" thickBot="1">
      <c r="A10" s="51"/>
      <c r="B10" s="55"/>
      <c r="C10" s="57"/>
      <c r="D10" s="52"/>
      <c r="E10" s="16" t="s">
        <v>13</v>
      </c>
      <c r="F10" s="17" t="s">
        <v>14</v>
      </c>
      <c r="G10" s="52"/>
      <c r="H10" s="16" t="s">
        <v>13</v>
      </c>
      <c r="I10" s="16" t="s">
        <v>99</v>
      </c>
      <c r="J10" s="17" t="s">
        <v>14</v>
      </c>
      <c r="K10" s="52"/>
      <c r="L10" s="43" t="s">
        <v>101</v>
      </c>
      <c r="M10" s="15" t="s">
        <v>14</v>
      </c>
      <c r="N10" s="57"/>
    </row>
    <row r="11" spans="1:17" s="18" customFormat="1" ht="13.5" thickBot="1">
      <c r="A11" s="44">
        <v>1</v>
      </c>
      <c r="B11" s="42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42">
        <v>13</v>
      </c>
      <c r="N11" s="42">
        <v>14</v>
      </c>
      <c r="P11" s="12"/>
      <c r="Q11" s="12"/>
    </row>
    <row r="12" spans="1:17" s="22" customFormat="1" ht="20.25" customHeight="1">
      <c r="A12" s="19" t="s">
        <v>16</v>
      </c>
      <c r="B12" s="20"/>
      <c r="C12" s="21">
        <f aca="true" t="shared" si="0" ref="C12:J12">SUM(C14+C31+C39+C53+C66+C69+C74+C88+C85+C92+C98+C103)</f>
        <v>13500</v>
      </c>
      <c r="D12" s="21">
        <f t="shared" si="0"/>
        <v>2500</v>
      </c>
      <c r="E12" s="21">
        <f t="shared" si="0"/>
        <v>2230</v>
      </c>
      <c r="F12" s="21">
        <f t="shared" si="0"/>
        <v>270</v>
      </c>
      <c r="G12" s="21">
        <f t="shared" si="0"/>
        <v>10320</v>
      </c>
      <c r="H12" s="21">
        <f t="shared" si="0"/>
        <v>4900</v>
      </c>
      <c r="I12" s="21">
        <f t="shared" si="0"/>
        <v>4250</v>
      </c>
      <c r="J12" s="21">
        <f t="shared" si="0"/>
        <v>1170</v>
      </c>
      <c r="K12" s="21">
        <f>SUM(K14+K31+K39+K53+K66+K69+K74+K88+K85+K92+K98+K103)</f>
        <v>680</v>
      </c>
      <c r="L12" s="21">
        <f>SUM(L14+L31+L39+L53+L66+L69+L74+L88+L85+L92+L98+L103)</f>
        <v>320</v>
      </c>
      <c r="M12" s="21">
        <f>SUM(M14+M31+M39+M53+M66+M69+M74+M88+M85+M92+M98+M103)</f>
        <v>260</v>
      </c>
      <c r="N12" s="21">
        <f>SUM(N14+N31+N39+N53+N66+N69+N74+N88+N85+N92+N98+N103)</f>
        <v>100</v>
      </c>
      <c r="P12" s="23"/>
      <c r="Q12" s="23"/>
    </row>
    <row r="13" spans="1:14" ht="9" customHeight="1">
      <c r="A13" s="10"/>
      <c r="B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12.75">
      <c r="A14" s="47" t="s">
        <v>17</v>
      </c>
      <c r="B14" s="47"/>
      <c r="C14" s="8">
        <f>SUM(C15:C29)</f>
        <v>2330</v>
      </c>
      <c r="D14" s="8">
        <f>SUM(D15:D29)</f>
        <v>290</v>
      </c>
      <c r="E14" s="8">
        <f>SUM(E15:E29)</f>
        <v>290</v>
      </c>
      <c r="F14" s="8"/>
      <c r="G14" s="8">
        <f aca="true" t="shared" si="1" ref="G14:N14">SUM(G15:G29)</f>
        <v>1645</v>
      </c>
      <c r="H14" s="8">
        <f t="shared" si="1"/>
        <v>675</v>
      </c>
      <c r="I14" s="8">
        <f t="shared" si="1"/>
        <v>800</v>
      </c>
      <c r="J14" s="8">
        <f t="shared" si="1"/>
        <v>170</v>
      </c>
      <c r="K14" s="8">
        <f t="shared" si="1"/>
        <v>395</v>
      </c>
      <c r="L14" s="8">
        <f t="shared" si="1"/>
        <v>195</v>
      </c>
      <c r="M14" s="8">
        <f>SUM(M15:M29)</f>
        <v>150</v>
      </c>
      <c r="N14" s="8">
        <f t="shared" si="1"/>
        <v>50</v>
      </c>
    </row>
    <row r="15" spans="1:11" ht="12.75">
      <c r="A15" s="26" t="s">
        <v>18</v>
      </c>
      <c r="B15" s="7">
        <v>10194</v>
      </c>
      <c r="C15" s="9">
        <f>SUM(D15+G15+K15)</f>
        <v>25</v>
      </c>
      <c r="D15" s="9">
        <f>SUM(E15+F15)</f>
        <v>25</v>
      </c>
      <c r="E15" s="9">
        <v>25</v>
      </c>
      <c r="G15" s="9"/>
      <c r="K15" s="12"/>
    </row>
    <row r="16" spans="1:13" ht="12.75">
      <c r="A16" s="26" t="s">
        <v>19</v>
      </c>
      <c r="B16" s="7">
        <v>11311</v>
      </c>
      <c r="C16" s="9">
        <f aca="true" t="shared" si="2" ref="C16:C29">SUM(D16+G16+K16)</f>
        <v>60</v>
      </c>
      <c r="G16" s="9">
        <f aca="true" t="shared" si="3" ref="G16:G29">SUM(H16+I16+J16)</f>
        <v>30</v>
      </c>
      <c r="J16" s="9">
        <v>30</v>
      </c>
      <c r="K16" s="9">
        <f>SUM(L16+N16+M16)</f>
        <v>30</v>
      </c>
      <c r="M16" s="9">
        <v>30</v>
      </c>
    </row>
    <row r="17" spans="1:14" ht="12.75">
      <c r="A17" s="26" t="s">
        <v>20</v>
      </c>
      <c r="B17" s="7">
        <v>11481</v>
      </c>
      <c r="C17" s="9">
        <f t="shared" si="2"/>
        <v>1035</v>
      </c>
      <c r="D17" s="9">
        <f>SUM(E17+F17)</f>
        <v>140</v>
      </c>
      <c r="E17" s="9">
        <v>140</v>
      </c>
      <c r="G17" s="9">
        <f t="shared" si="3"/>
        <v>715</v>
      </c>
      <c r="H17" s="9">
        <v>290</v>
      </c>
      <c r="I17" s="9">
        <v>425</v>
      </c>
      <c r="J17" s="12"/>
      <c r="K17" s="9">
        <f>SUM(L17+N17+M17)</f>
        <v>180</v>
      </c>
      <c r="L17" s="9">
        <v>95</v>
      </c>
      <c r="M17" s="9">
        <v>60</v>
      </c>
      <c r="N17" s="9">
        <v>25</v>
      </c>
    </row>
    <row r="18" spans="1:14" ht="12.75">
      <c r="A18" s="26" t="s">
        <v>21</v>
      </c>
      <c r="B18" s="7">
        <v>11673</v>
      </c>
      <c r="C18" s="9">
        <f t="shared" si="2"/>
        <v>110</v>
      </c>
      <c r="G18" s="9">
        <f t="shared" si="3"/>
        <v>55</v>
      </c>
      <c r="I18" s="12"/>
      <c r="J18" s="9">
        <v>55</v>
      </c>
      <c r="K18" s="9">
        <f>SUM(L18+N18+M18)</f>
        <v>55</v>
      </c>
      <c r="L18" s="9">
        <v>25</v>
      </c>
      <c r="M18" s="9">
        <v>30</v>
      </c>
      <c r="N18" s="12"/>
    </row>
    <row r="19" spans="1:11" ht="12.75">
      <c r="A19" s="3" t="s">
        <v>22</v>
      </c>
      <c r="B19" s="7">
        <v>11727</v>
      </c>
      <c r="C19" s="9">
        <f t="shared" si="2"/>
        <v>15</v>
      </c>
      <c r="D19" s="9">
        <f aca="true" t="shared" si="4" ref="D19:D25">SUM(E19+F19)</f>
        <v>15</v>
      </c>
      <c r="E19" s="9">
        <v>15</v>
      </c>
      <c r="G19" s="9"/>
      <c r="K19" s="12"/>
    </row>
    <row r="20" spans="1:14" ht="12.75">
      <c r="A20" s="26" t="s">
        <v>23</v>
      </c>
      <c r="B20" s="7">
        <v>12189</v>
      </c>
      <c r="C20" s="9">
        <f t="shared" si="2"/>
        <v>140</v>
      </c>
      <c r="D20" s="9">
        <f t="shared" si="4"/>
        <v>30</v>
      </c>
      <c r="E20" s="9">
        <v>30</v>
      </c>
      <c r="G20" s="9">
        <f t="shared" si="3"/>
        <v>30</v>
      </c>
      <c r="H20" s="9">
        <v>30</v>
      </c>
      <c r="I20" s="12"/>
      <c r="J20" s="12"/>
      <c r="K20" s="9">
        <f>SUM(L20+N20+M20)</f>
        <v>80</v>
      </c>
      <c r="L20" s="9">
        <v>50</v>
      </c>
      <c r="M20" s="9">
        <v>30</v>
      </c>
      <c r="N20" s="12"/>
    </row>
    <row r="21" spans="1:12" ht="11.25" customHeight="1">
      <c r="A21" s="27" t="s">
        <v>24</v>
      </c>
      <c r="B21" s="7">
        <v>12389</v>
      </c>
      <c r="C21" s="9">
        <f t="shared" si="2"/>
        <v>280</v>
      </c>
      <c r="G21" s="9">
        <f t="shared" si="3"/>
        <v>280</v>
      </c>
      <c r="I21" s="9">
        <v>250</v>
      </c>
      <c r="J21" s="9">
        <v>30</v>
      </c>
      <c r="K21" s="12"/>
      <c r="L21" s="12"/>
    </row>
    <row r="22" spans="1:12" ht="13.5" customHeight="1">
      <c r="A22" s="26" t="s">
        <v>25</v>
      </c>
      <c r="B22" s="7">
        <v>13337</v>
      </c>
      <c r="C22" s="9">
        <f t="shared" si="2"/>
        <v>180</v>
      </c>
      <c r="G22" s="9">
        <f t="shared" si="3"/>
        <v>180</v>
      </c>
      <c r="H22" s="9">
        <v>180</v>
      </c>
      <c r="K22" s="12"/>
      <c r="L22" s="12"/>
    </row>
    <row r="23" spans="1:12" ht="14.25" customHeight="1">
      <c r="A23" s="28" t="s">
        <v>26</v>
      </c>
      <c r="B23" s="7">
        <v>13798</v>
      </c>
      <c r="C23" s="9">
        <f t="shared" si="2"/>
        <v>25</v>
      </c>
      <c r="D23" s="9">
        <f t="shared" si="4"/>
        <v>25</v>
      </c>
      <c r="E23" s="9">
        <v>25</v>
      </c>
      <c r="G23" s="9"/>
      <c r="K23" s="12"/>
      <c r="L23" s="12"/>
    </row>
    <row r="24" spans="1:14" ht="13.5" customHeight="1">
      <c r="A24" s="27" t="s">
        <v>27</v>
      </c>
      <c r="B24" s="2">
        <v>13816</v>
      </c>
      <c r="C24" s="9">
        <f t="shared" si="2"/>
        <v>25</v>
      </c>
      <c r="G24" s="12"/>
      <c r="H24" s="12"/>
      <c r="I24" s="12"/>
      <c r="J24" s="12"/>
      <c r="K24" s="9">
        <f>SUM(L24+N24+M24)</f>
        <v>25</v>
      </c>
      <c r="N24" s="9">
        <v>25</v>
      </c>
    </row>
    <row r="25" spans="1:12" ht="27" customHeight="1">
      <c r="A25" s="26" t="s">
        <v>28</v>
      </c>
      <c r="B25" s="7">
        <v>13979</v>
      </c>
      <c r="C25" s="9">
        <f t="shared" si="2"/>
        <v>155</v>
      </c>
      <c r="D25" s="9">
        <f t="shared" si="4"/>
        <v>25</v>
      </c>
      <c r="E25" s="9">
        <v>25</v>
      </c>
      <c r="G25" s="9">
        <f t="shared" si="3"/>
        <v>130</v>
      </c>
      <c r="I25" s="9">
        <v>100</v>
      </c>
      <c r="J25" s="9">
        <v>30</v>
      </c>
      <c r="K25" s="12"/>
      <c r="L25" s="12"/>
    </row>
    <row r="26" spans="1:12" ht="28.5" customHeight="1">
      <c r="A26" s="26" t="s">
        <v>29</v>
      </c>
      <c r="B26" s="7">
        <v>17177</v>
      </c>
      <c r="C26" s="9">
        <f t="shared" si="2"/>
        <v>50</v>
      </c>
      <c r="G26" s="9">
        <f t="shared" si="3"/>
        <v>50</v>
      </c>
      <c r="I26" s="9">
        <v>25</v>
      </c>
      <c r="J26" s="9">
        <v>25</v>
      </c>
      <c r="K26" s="12"/>
      <c r="L26" s="12"/>
    </row>
    <row r="27" spans="1:14" ht="12.75" customHeight="1">
      <c r="A27" s="3" t="s">
        <v>95</v>
      </c>
      <c r="B27" s="7">
        <v>17244</v>
      </c>
      <c r="C27" s="9">
        <f t="shared" si="2"/>
        <v>25</v>
      </c>
      <c r="G27" s="9"/>
      <c r="K27" s="9">
        <f>SUM(L27+N27+M27)</f>
        <v>25</v>
      </c>
      <c r="L27" s="9">
        <v>25</v>
      </c>
      <c r="N27" s="12"/>
    </row>
    <row r="28" spans="1:11" ht="27" customHeight="1">
      <c r="A28" s="26" t="s">
        <v>30</v>
      </c>
      <c r="B28" s="7">
        <v>17533</v>
      </c>
      <c r="C28" s="9">
        <f t="shared" si="2"/>
        <v>30</v>
      </c>
      <c r="G28" s="9">
        <f t="shared" si="3"/>
        <v>30</v>
      </c>
      <c r="H28" s="9">
        <v>30</v>
      </c>
      <c r="J28" s="1"/>
      <c r="K28" s="12"/>
    </row>
    <row r="29" spans="1:12" ht="13.5" customHeight="1">
      <c r="A29" s="26" t="s">
        <v>31</v>
      </c>
      <c r="B29" s="7">
        <v>18829</v>
      </c>
      <c r="C29" s="9">
        <f t="shared" si="2"/>
        <v>175</v>
      </c>
      <c r="D29" s="9">
        <f>SUM(E29+F29)</f>
        <v>30</v>
      </c>
      <c r="E29" s="9">
        <v>30</v>
      </c>
      <c r="G29" s="9">
        <f t="shared" si="3"/>
        <v>145</v>
      </c>
      <c r="H29" s="9">
        <v>145</v>
      </c>
      <c r="K29" s="12"/>
      <c r="L29" s="12"/>
    </row>
    <row r="30" spans="1:11" ht="8.25" customHeight="1">
      <c r="A30" s="6" t="s">
        <v>0</v>
      </c>
      <c r="C30" s="8" t="s">
        <v>0</v>
      </c>
      <c r="K30" s="9" t="s">
        <v>0</v>
      </c>
    </row>
    <row r="31" spans="1:15" ht="12.75">
      <c r="A31" s="25" t="s">
        <v>32</v>
      </c>
      <c r="B31" s="24"/>
      <c r="C31" s="8">
        <f aca="true" t="shared" si="5" ref="C31:J31">SUM(C32:C37)</f>
        <v>1095</v>
      </c>
      <c r="D31" s="8">
        <f t="shared" si="5"/>
        <v>290</v>
      </c>
      <c r="E31" s="8">
        <f t="shared" si="5"/>
        <v>290</v>
      </c>
      <c r="F31" s="8"/>
      <c r="G31" s="8">
        <f t="shared" si="5"/>
        <v>805</v>
      </c>
      <c r="H31" s="8">
        <f t="shared" si="5"/>
        <v>405</v>
      </c>
      <c r="I31" s="8">
        <f t="shared" si="5"/>
        <v>375</v>
      </c>
      <c r="J31" s="8">
        <f t="shared" si="5"/>
        <v>25</v>
      </c>
      <c r="K31" s="12"/>
      <c r="L31" s="12"/>
      <c r="M31" s="12"/>
      <c r="N31" s="12"/>
      <c r="O31" s="12"/>
    </row>
    <row r="32" spans="1:15" ht="12.75">
      <c r="A32" s="26" t="s">
        <v>33</v>
      </c>
      <c r="B32" s="7">
        <v>11019</v>
      </c>
      <c r="C32" s="9">
        <f aca="true" t="shared" si="6" ref="C32:C37">SUM(D32+G32+K32)</f>
        <v>80</v>
      </c>
      <c r="D32" s="9">
        <f>SUM(E32+F32)</f>
        <v>30</v>
      </c>
      <c r="E32" s="9">
        <v>30</v>
      </c>
      <c r="F32" s="29"/>
      <c r="G32" s="9">
        <f aca="true" t="shared" si="7" ref="G32:G83">SUM(H32+I32+J32)</f>
        <v>50</v>
      </c>
      <c r="H32" s="9">
        <v>50</v>
      </c>
      <c r="J32" s="1"/>
      <c r="K32" s="12"/>
      <c r="L32" s="12"/>
      <c r="M32" s="12"/>
      <c r="N32" s="12"/>
      <c r="O32" s="12"/>
    </row>
    <row r="33" spans="1:15" ht="12.75">
      <c r="A33" s="26" t="s">
        <v>34</v>
      </c>
      <c r="B33" s="7">
        <v>13240</v>
      </c>
      <c r="C33" s="9">
        <f t="shared" si="6"/>
        <v>30</v>
      </c>
      <c r="D33" s="9">
        <f>SUM(E33+F33)</f>
        <v>30</v>
      </c>
      <c r="E33" s="9">
        <v>30</v>
      </c>
      <c r="G33" s="9"/>
      <c r="J33" s="1"/>
      <c r="K33" s="12"/>
      <c r="L33" s="12"/>
      <c r="M33" s="12"/>
      <c r="N33" s="12"/>
      <c r="O33" s="12"/>
    </row>
    <row r="34" spans="1:15" ht="12.75">
      <c r="A34" s="26" t="s">
        <v>35</v>
      </c>
      <c r="B34" s="7">
        <v>17705</v>
      </c>
      <c r="C34" s="9">
        <f t="shared" si="6"/>
        <v>25</v>
      </c>
      <c r="G34" s="9">
        <f t="shared" si="7"/>
        <v>25</v>
      </c>
      <c r="H34" s="9">
        <v>25</v>
      </c>
      <c r="J34" s="1"/>
      <c r="K34" s="12"/>
      <c r="L34" s="12"/>
      <c r="M34" s="12"/>
      <c r="N34" s="12"/>
      <c r="O34" s="12"/>
    </row>
    <row r="35" spans="1:15" ht="12.75">
      <c r="A35" s="26" t="s">
        <v>36</v>
      </c>
      <c r="B35" s="7">
        <v>18433</v>
      </c>
      <c r="C35" s="9">
        <f t="shared" si="6"/>
        <v>530</v>
      </c>
      <c r="D35" s="9">
        <f>SUM(E35+F35)</f>
        <v>200</v>
      </c>
      <c r="E35" s="9">
        <v>200</v>
      </c>
      <c r="G35" s="9">
        <f t="shared" si="7"/>
        <v>330</v>
      </c>
      <c r="H35" s="9">
        <v>330</v>
      </c>
      <c r="J35" s="1"/>
      <c r="K35" s="12"/>
      <c r="L35" s="12"/>
      <c r="M35" s="12"/>
      <c r="N35" s="12"/>
      <c r="O35" s="12"/>
    </row>
    <row r="36" spans="1:15" ht="27" customHeight="1">
      <c r="A36" s="26" t="s">
        <v>37</v>
      </c>
      <c r="B36" s="7">
        <v>18436</v>
      </c>
      <c r="C36" s="9">
        <f t="shared" si="6"/>
        <v>325</v>
      </c>
      <c r="G36" s="9">
        <f t="shared" si="7"/>
        <v>325</v>
      </c>
      <c r="I36" s="9">
        <v>300</v>
      </c>
      <c r="J36" s="9">
        <v>25</v>
      </c>
      <c r="K36" s="12"/>
      <c r="L36" s="12"/>
      <c r="M36" s="12"/>
      <c r="N36" s="12"/>
      <c r="O36" s="12"/>
    </row>
    <row r="37" spans="1:15" ht="12.75">
      <c r="A37" s="26" t="s">
        <v>38</v>
      </c>
      <c r="B37" s="7">
        <v>18815</v>
      </c>
      <c r="C37" s="9">
        <f t="shared" si="6"/>
        <v>105</v>
      </c>
      <c r="D37" s="9">
        <f>SUM(E37+F37)</f>
        <v>30</v>
      </c>
      <c r="E37" s="9">
        <v>30</v>
      </c>
      <c r="G37" s="9">
        <f t="shared" si="7"/>
        <v>75</v>
      </c>
      <c r="I37" s="9">
        <v>75</v>
      </c>
      <c r="K37" s="12"/>
      <c r="L37" s="12"/>
      <c r="M37" s="12"/>
      <c r="N37" s="12"/>
      <c r="O37" s="12"/>
    </row>
    <row r="38" ht="5.25" customHeight="1">
      <c r="K38" s="9" t="s">
        <v>0</v>
      </c>
    </row>
    <row r="39" spans="1:14" ht="14.25" customHeight="1">
      <c r="A39" s="30" t="s">
        <v>39</v>
      </c>
      <c r="B39" s="24"/>
      <c r="C39" s="8">
        <f aca="true" t="shared" si="8" ref="C39:N39">SUM(C40:C51)</f>
        <v>3195</v>
      </c>
      <c r="D39" s="8">
        <f t="shared" si="8"/>
        <v>445</v>
      </c>
      <c r="E39" s="8">
        <f t="shared" si="8"/>
        <v>445</v>
      </c>
      <c r="F39" s="8"/>
      <c r="G39" s="8">
        <f t="shared" si="8"/>
        <v>2600</v>
      </c>
      <c r="H39" s="8">
        <f t="shared" si="8"/>
        <v>1710</v>
      </c>
      <c r="I39" s="8">
        <f t="shared" si="8"/>
        <v>750</v>
      </c>
      <c r="J39" s="8">
        <f t="shared" si="8"/>
        <v>140</v>
      </c>
      <c r="K39" s="8">
        <f t="shared" si="8"/>
        <v>150</v>
      </c>
      <c r="L39" s="8">
        <f t="shared" si="8"/>
        <v>125</v>
      </c>
      <c r="M39" s="12"/>
      <c r="N39" s="8">
        <f t="shared" si="8"/>
        <v>25</v>
      </c>
    </row>
    <row r="40" spans="1:14" ht="25.5" customHeight="1">
      <c r="A40" s="26" t="s">
        <v>40</v>
      </c>
      <c r="B40" s="7">
        <v>12877</v>
      </c>
      <c r="C40" s="9">
        <f aca="true" t="shared" si="9" ref="C40:C51">SUM(D40+G40+K40)</f>
        <v>75</v>
      </c>
      <c r="F40" s="29"/>
      <c r="G40" s="9">
        <f t="shared" si="7"/>
        <v>25</v>
      </c>
      <c r="I40" s="9">
        <v>25</v>
      </c>
      <c r="K40" s="9">
        <f>SUM(L40+N40+M40)</f>
        <v>50</v>
      </c>
      <c r="L40" s="9">
        <v>50</v>
      </c>
      <c r="N40" s="12"/>
    </row>
    <row r="41" spans="1:11" ht="12.75" customHeight="1">
      <c r="A41" s="27" t="s">
        <v>41</v>
      </c>
      <c r="B41" s="7">
        <v>13967</v>
      </c>
      <c r="C41" s="9">
        <f t="shared" si="9"/>
        <v>25</v>
      </c>
      <c r="F41" s="29"/>
      <c r="G41" s="9">
        <f t="shared" si="7"/>
        <v>25</v>
      </c>
      <c r="I41" s="9">
        <v>25</v>
      </c>
      <c r="K41" s="12"/>
    </row>
    <row r="42" spans="1:14" ht="12.75" customHeight="1">
      <c r="A42" s="26" t="s">
        <v>42</v>
      </c>
      <c r="B42" s="7">
        <v>13987</v>
      </c>
      <c r="C42" s="9">
        <f t="shared" si="9"/>
        <v>105</v>
      </c>
      <c r="G42" s="9">
        <f t="shared" si="7"/>
        <v>80</v>
      </c>
      <c r="H42" s="9">
        <v>55</v>
      </c>
      <c r="I42" s="9">
        <v>25</v>
      </c>
      <c r="K42" s="9">
        <f>SUM(L42+N42+M42)</f>
        <v>25</v>
      </c>
      <c r="L42" s="9">
        <v>25</v>
      </c>
      <c r="N42" s="12"/>
    </row>
    <row r="43" spans="1:12" ht="13.5" customHeight="1">
      <c r="A43" s="3" t="s">
        <v>43</v>
      </c>
      <c r="B43" s="2">
        <v>14329</v>
      </c>
      <c r="C43" s="9">
        <f t="shared" si="9"/>
        <v>30</v>
      </c>
      <c r="G43" s="9">
        <f t="shared" si="7"/>
        <v>30</v>
      </c>
      <c r="J43" s="9">
        <v>30</v>
      </c>
      <c r="K43" s="12"/>
      <c r="L43" s="12"/>
    </row>
    <row r="44" spans="1:12" ht="12.75">
      <c r="A44" s="26" t="s">
        <v>44</v>
      </c>
      <c r="B44" s="7">
        <v>14333</v>
      </c>
      <c r="C44" s="9">
        <f t="shared" si="9"/>
        <v>105</v>
      </c>
      <c r="G44" s="9">
        <f t="shared" si="7"/>
        <v>105</v>
      </c>
      <c r="I44" s="9">
        <v>50</v>
      </c>
      <c r="J44" s="9">
        <v>55</v>
      </c>
      <c r="K44" s="12"/>
      <c r="L44" s="12"/>
    </row>
    <row r="45" spans="1:12" ht="12.75" customHeight="1">
      <c r="A45" s="26" t="s">
        <v>45</v>
      </c>
      <c r="B45" s="7">
        <v>14429</v>
      </c>
      <c r="C45" s="9">
        <f t="shared" si="9"/>
        <v>130</v>
      </c>
      <c r="G45" s="9">
        <f t="shared" si="7"/>
        <v>130</v>
      </c>
      <c r="I45" s="9">
        <v>75</v>
      </c>
      <c r="J45" s="9">
        <v>55</v>
      </c>
      <c r="K45" s="12"/>
      <c r="L45" s="12"/>
    </row>
    <row r="46" spans="1:12" ht="26.25" customHeight="1">
      <c r="A46" s="4" t="s">
        <v>46</v>
      </c>
      <c r="B46" s="7" t="s">
        <v>1</v>
      </c>
      <c r="C46" s="9">
        <f t="shared" si="9"/>
        <v>25</v>
      </c>
      <c r="G46" s="9">
        <f t="shared" si="7"/>
        <v>25</v>
      </c>
      <c r="I46" s="9">
        <v>25</v>
      </c>
      <c r="K46" s="12"/>
      <c r="L46" s="12"/>
    </row>
    <row r="47" spans="1:12" ht="12.75">
      <c r="A47" s="26" t="s">
        <v>47</v>
      </c>
      <c r="B47" s="7">
        <v>16327</v>
      </c>
      <c r="C47" s="9">
        <f t="shared" si="9"/>
        <v>290</v>
      </c>
      <c r="D47" s="9">
        <f>SUM(E47+F47)</f>
        <v>60</v>
      </c>
      <c r="E47" s="9">
        <v>60</v>
      </c>
      <c r="G47" s="9">
        <f t="shared" si="7"/>
        <v>230</v>
      </c>
      <c r="H47" s="9">
        <v>180</v>
      </c>
      <c r="I47" s="9">
        <v>50</v>
      </c>
      <c r="K47" s="12"/>
      <c r="L47" s="12"/>
    </row>
    <row r="48" spans="1:12" ht="12.75">
      <c r="A48" s="26" t="s">
        <v>48</v>
      </c>
      <c r="B48" s="7">
        <v>16357</v>
      </c>
      <c r="C48" s="9">
        <f t="shared" si="9"/>
        <v>260</v>
      </c>
      <c r="D48" s="9">
        <f>SUM(E48+F48)</f>
        <v>25</v>
      </c>
      <c r="E48" s="9">
        <v>25</v>
      </c>
      <c r="G48" s="9">
        <f t="shared" si="7"/>
        <v>235</v>
      </c>
      <c r="H48" s="9">
        <v>235</v>
      </c>
      <c r="K48" s="12"/>
      <c r="L48" s="12"/>
    </row>
    <row r="49" spans="1:14" ht="12" customHeight="1">
      <c r="A49" s="26" t="s">
        <v>49</v>
      </c>
      <c r="B49" s="7">
        <v>18281</v>
      </c>
      <c r="C49" s="9">
        <f t="shared" si="9"/>
        <v>1255</v>
      </c>
      <c r="D49" s="9">
        <f>SUM(E49+F49)</f>
        <v>260</v>
      </c>
      <c r="E49" s="9">
        <v>260</v>
      </c>
      <c r="G49" s="9">
        <f t="shared" si="7"/>
        <v>945</v>
      </c>
      <c r="H49" s="9">
        <v>695</v>
      </c>
      <c r="I49" s="9">
        <v>250</v>
      </c>
      <c r="K49" s="9">
        <f>SUM(L49+N49+M49)</f>
        <v>50</v>
      </c>
      <c r="L49" s="9">
        <v>25</v>
      </c>
      <c r="N49" s="9">
        <v>25</v>
      </c>
    </row>
    <row r="50" spans="1:14" ht="12.75">
      <c r="A50" s="26" t="s">
        <v>50</v>
      </c>
      <c r="B50" s="7">
        <v>18360</v>
      </c>
      <c r="C50" s="9">
        <f t="shared" si="9"/>
        <v>750</v>
      </c>
      <c r="D50" s="9">
        <f>SUM(E50+F50)</f>
        <v>100</v>
      </c>
      <c r="E50" s="9">
        <v>100</v>
      </c>
      <c r="G50" s="9">
        <f t="shared" si="7"/>
        <v>625</v>
      </c>
      <c r="H50" s="9">
        <v>400</v>
      </c>
      <c r="I50" s="9">
        <v>225</v>
      </c>
      <c r="K50" s="9">
        <f>SUM(L50+N50+M50)</f>
        <v>25</v>
      </c>
      <c r="L50" s="9">
        <v>25</v>
      </c>
      <c r="N50" s="12"/>
    </row>
    <row r="51" spans="1:11" ht="12.75" customHeight="1">
      <c r="A51" s="26" t="s">
        <v>51</v>
      </c>
      <c r="B51" s="7">
        <v>18894</v>
      </c>
      <c r="C51" s="9">
        <f t="shared" si="9"/>
        <v>145</v>
      </c>
      <c r="G51" s="9">
        <f t="shared" si="7"/>
        <v>145</v>
      </c>
      <c r="H51" s="9">
        <v>145</v>
      </c>
      <c r="K51" s="12"/>
    </row>
    <row r="52" spans="1:11" ht="5.25" customHeight="1">
      <c r="A52" s="13"/>
      <c r="C52" s="8" t="s">
        <v>0</v>
      </c>
      <c r="F52" s="29"/>
      <c r="K52" s="9" t="s">
        <v>0</v>
      </c>
    </row>
    <row r="53" spans="1:14" ht="13.5" customHeight="1">
      <c r="A53" s="25" t="s">
        <v>52</v>
      </c>
      <c r="C53" s="8">
        <f>SUM(C54:C64)</f>
        <v>1625</v>
      </c>
      <c r="D53" s="8">
        <f>SUM(D54:D64)</f>
        <v>90</v>
      </c>
      <c r="E53" s="8"/>
      <c r="F53" s="8">
        <f aca="true" t="shared" si="10" ref="F53:K53">SUM(F54:F64)</f>
        <v>90</v>
      </c>
      <c r="G53" s="8">
        <f t="shared" si="10"/>
        <v>1480</v>
      </c>
      <c r="H53" s="8">
        <f t="shared" si="10"/>
        <v>135</v>
      </c>
      <c r="I53" s="8">
        <f t="shared" si="10"/>
        <v>850</v>
      </c>
      <c r="J53" s="8">
        <f t="shared" si="10"/>
        <v>495</v>
      </c>
      <c r="K53" s="8">
        <f t="shared" si="10"/>
        <v>55</v>
      </c>
      <c r="L53" s="12"/>
      <c r="M53" s="8">
        <f>SUM(M54:M64)</f>
        <v>30</v>
      </c>
      <c r="N53" s="8">
        <f>SUM(N54:N64)</f>
        <v>25</v>
      </c>
    </row>
    <row r="54" spans="1:14" ht="12.75" customHeight="1">
      <c r="A54" s="26" t="s">
        <v>53</v>
      </c>
      <c r="B54" s="7">
        <v>12903</v>
      </c>
      <c r="C54" s="9">
        <f aca="true" t="shared" si="11" ref="C54:C64">SUM(D54+G54+K54)</f>
        <v>760</v>
      </c>
      <c r="D54" s="9">
        <f>SUM(E54+F54)</f>
        <v>60</v>
      </c>
      <c r="F54" s="9">
        <v>60</v>
      </c>
      <c r="G54" s="9">
        <f t="shared" si="7"/>
        <v>645</v>
      </c>
      <c r="I54" s="9">
        <v>400</v>
      </c>
      <c r="J54" s="9">
        <v>245</v>
      </c>
      <c r="K54" s="9">
        <f>SUM(L54+N54+M54)</f>
        <v>55</v>
      </c>
      <c r="M54" s="9">
        <v>30</v>
      </c>
      <c r="N54" s="9">
        <v>25</v>
      </c>
    </row>
    <row r="55" spans="1:11" ht="26.25" customHeight="1">
      <c r="A55" s="27" t="s">
        <v>54</v>
      </c>
      <c r="B55" s="7">
        <v>12925</v>
      </c>
      <c r="C55" s="9">
        <f t="shared" si="11"/>
        <v>50</v>
      </c>
      <c r="G55" s="9">
        <f t="shared" si="7"/>
        <v>50</v>
      </c>
      <c r="I55" s="9">
        <v>50</v>
      </c>
      <c r="K55" s="12"/>
    </row>
    <row r="56" spans="1:11" ht="25.5" customHeight="1">
      <c r="A56" s="26" t="s">
        <v>55</v>
      </c>
      <c r="B56" s="7">
        <v>12937</v>
      </c>
      <c r="C56" s="9">
        <f t="shared" si="11"/>
        <v>25</v>
      </c>
      <c r="G56" s="9">
        <f t="shared" si="7"/>
        <v>25</v>
      </c>
      <c r="I56" s="9">
        <v>25</v>
      </c>
      <c r="K56" s="12"/>
    </row>
    <row r="57" spans="1:11" ht="25.5">
      <c r="A57" s="27" t="s">
        <v>56</v>
      </c>
      <c r="B57" s="7">
        <v>12989</v>
      </c>
      <c r="C57" s="9">
        <f t="shared" si="11"/>
        <v>335</v>
      </c>
      <c r="F57" s="29"/>
      <c r="G57" s="9">
        <f t="shared" si="7"/>
        <v>335</v>
      </c>
      <c r="I57" s="9">
        <v>250</v>
      </c>
      <c r="J57" s="9">
        <v>85</v>
      </c>
      <c r="K57" s="12"/>
    </row>
    <row r="58" spans="1:11" ht="13.5" customHeight="1">
      <c r="A58" s="26" t="s">
        <v>57</v>
      </c>
      <c r="B58" s="7">
        <v>13023</v>
      </c>
      <c r="C58" s="9">
        <f t="shared" si="11"/>
        <v>165</v>
      </c>
      <c r="D58" s="9">
        <f>SUM(E58+F58)</f>
        <v>30</v>
      </c>
      <c r="F58" s="29">
        <v>30</v>
      </c>
      <c r="G58" s="9">
        <f t="shared" si="7"/>
        <v>135</v>
      </c>
      <c r="H58" s="9">
        <v>25</v>
      </c>
      <c r="I58" s="9">
        <v>25</v>
      </c>
      <c r="J58" s="9">
        <v>85</v>
      </c>
      <c r="K58" s="12"/>
    </row>
    <row r="59" spans="1:11" ht="13.5" customHeight="1">
      <c r="A59" s="26" t="s">
        <v>58</v>
      </c>
      <c r="B59" s="7">
        <v>13747</v>
      </c>
      <c r="C59" s="9">
        <f t="shared" si="11"/>
        <v>50</v>
      </c>
      <c r="G59" s="9">
        <f>SUM(H59+I59+J59)</f>
        <v>50</v>
      </c>
      <c r="I59" s="9">
        <v>50</v>
      </c>
      <c r="K59" s="12"/>
    </row>
    <row r="60" spans="1:11" ht="12.75" customHeight="1">
      <c r="A60" s="26" t="s">
        <v>59</v>
      </c>
      <c r="B60" s="7">
        <v>14077</v>
      </c>
      <c r="C60" s="9">
        <f t="shared" si="11"/>
        <v>25</v>
      </c>
      <c r="G60" s="9">
        <f t="shared" si="7"/>
        <v>25</v>
      </c>
      <c r="H60" s="9">
        <v>25</v>
      </c>
      <c r="K60" s="12"/>
    </row>
    <row r="61" spans="1:11" ht="25.5" customHeight="1">
      <c r="A61" s="31" t="s">
        <v>60</v>
      </c>
      <c r="B61" s="7">
        <v>17179</v>
      </c>
      <c r="C61" s="9">
        <f t="shared" si="11"/>
        <v>25</v>
      </c>
      <c r="G61" s="9">
        <f t="shared" si="7"/>
        <v>25</v>
      </c>
      <c r="J61" s="9">
        <v>25</v>
      </c>
      <c r="K61" s="12"/>
    </row>
    <row r="62" spans="1:11" ht="13.5" customHeight="1">
      <c r="A62" s="26" t="s">
        <v>61</v>
      </c>
      <c r="B62" s="7">
        <v>17460</v>
      </c>
      <c r="C62" s="9">
        <f t="shared" si="11"/>
        <v>55</v>
      </c>
      <c r="G62" s="9">
        <f t="shared" si="7"/>
        <v>55</v>
      </c>
      <c r="H62" s="9">
        <v>55</v>
      </c>
      <c r="K62" s="12"/>
    </row>
    <row r="63" spans="1:11" ht="12" customHeight="1">
      <c r="A63" s="26" t="s">
        <v>62</v>
      </c>
      <c r="B63" s="7">
        <v>17938</v>
      </c>
      <c r="C63" s="9">
        <f t="shared" si="11"/>
        <v>105</v>
      </c>
      <c r="F63" s="29"/>
      <c r="G63" s="9">
        <f t="shared" si="7"/>
        <v>105</v>
      </c>
      <c r="I63" s="9">
        <v>50</v>
      </c>
      <c r="J63" s="9">
        <v>55</v>
      </c>
      <c r="K63" s="12"/>
    </row>
    <row r="64" spans="1:11" ht="12" customHeight="1">
      <c r="A64" s="26" t="s">
        <v>63</v>
      </c>
      <c r="B64" s="7">
        <v>18409</v>
      </c>
      <c r="C64" s="9">
        <f t="shared" si="11"/>
        <v>30</v>
      </c>
      <c r="G64" s="9">
        <f t="shared" si="7"/>
        <v>30</v>
      </c>
      <c r="H64" s="9">
        <v>30</v>
      </c>
      <c r="K64" s="12"/>
    </row>
    <row r="65" ht="8.25" customHeight="1">
      <c r="K65" s="12"/>
    </row>
    <row r="66" spans="1:12" ht="13.5" customHeight="1">
      <c r="A66" s="47" t="s">
        <v>64</v>
      </c>
      <c r="B66" s="47"/>
      <c r="C66" s="8">
        <f>SUM(C67:C67)</f>
        <v>40</v>
      </c>
      <c r="D66" s="8">
        <f>SUM(D67:D67)</f>
        <v>15</v>
      </c>
      <c r="E66" s="8">
        <f>SUM(E67:E67)</f>
        <v>15</v>
      </c>
      <c r="F66" s="8"/>
      <c r="G66" s="8">
        <f>SUM(G67:G67)</f>
        <v>25</v>
      </c>
      <c r="H66" s="8"/>
      <c r="I66" s="8">
        <f>SUM(I67:I67)</f>
        <v>25</v>
      </c>
      <c r="J66" s="1"/>
      <c r="K66" s="12"/>
      <c r="L66" s="8"/>
    </row>
    <row r="67" spans="1:11" ht="15.75" customHeight="1">
      <c r="A67" s="26" t="s">
        <v>65</v>
      </c>
      <c r="B67" s="7">
        <v>17654</v>
      </c>
      <c r="C67" s="9">
        <f>SUM(D67+G67+K67)</f>
        <v>40</v>
      </c>
      <c r="D67" s="9">
        <f>SUM(E67+F67)</f>
        <v>15</v>
      </c>
      <c r="E67" s="9">
        <v>15</v>
      </c>
      <c r="G67" s="9">
        <f t="shared" si="7"/>
        <v>25</v>
      </c>
      <c r="I67" s="9">
        <v>25</v>
      </c>
      <c r="J67" s="1"/>
      <c r="K67" s="12"/>
    </row>
    <row r="68" spans="10:11" ht="9" customHeight="1">
      <c r="J68" s="1"/>
      <c r="K68" s="12"/>
    </row>
    <row r="69" spans="1:11" ht="13.5" customHeight="1">
      <c r="A69" s="47" t="s">
        <v>66</v>
      </c>
      <c r="B69" s="47"/>
      <c r="C69" s="8">
        <f>SUM(C70:C72)</f>
        <v>145</v>
      </c>
      <c r="D69" s="8">
        <f>SUM(D70:D72)</f>
        <v>145</v>
      </c>
      <c r="E69" s="8">
        <f>SUM(E70:E72)</f>
        <v>145</v>
      </c>
      <c r="F69" s="8"/>
      <c r="H69" s="8"/>
      <c r="I69" s="8"/>
      <c r="J69" s="1"/>
      <c r="K69" s="12"/>
    </row>
    <row r="70" spans="1:11" ht="14.25" customHeight="1">
      <c r="A70" s="26" t="s">
        <v>67</v>
      </c>
      <c r="B70" s="7">
        <v>11467</v>
      </c>
      <c r="C70" s="9">
        <f>SUM(D70+G70+K70)</f>
        <v>25</v>
      </c>
      <c r="D70" s="9">
        <f>SUM(E70+F70)</f>
        <v>25</v>
      </c>
      <c r="E70" s="9">
        <v>25</v>
      </c>
      <c r="J70" s="1"/>
      <c r="K70" s="12"/>
    </row>
    <row r="71" spans="1:11" ht="13.5" customHeight="1">
      <c r="A71" s="26" t="s">
        <v>68</v>
      </c>
      <c r="B71" s="7">
        <v>15544</v>
      </c>
      <c r="C71" s="9">
        <f>SUM(D71+G71+K71)</f>
        <v>60</v>
      </c>
      <c r="D71" s="9">
        <f>SUM(E71+F71)</f>
        <v>60</v>
      </c>
      <c r="E71" s="9">
        <v>60</v>
      </c>
      <c r="J71" s="1"/>
      <c r="K71" s="12"/>
    </row>
    <row r="72" spans="1:17" s="32" customFormat="1" ht="12.75" customHeight="1">
      <c r="A72" s="26" t="s">
        <v>69</v>
      </c>
      <c r="B72" s="7">
        <v>18352</v>
      </c>
      <c r="C72" s="9">
        <f>SUM(D72+G72+K72)</f>
        <v>60</v>
      </c>
      <c r="D72" s="9">
        <f>SUM(E72+F72)</f>
        <v>60</v>
      </c>
      <c r="E72" s="9">
        <v>60</v>
      </c>
      <c r="F72" s="9"/>
      <c r="G72" s="8"/>
      <c r="H72" s="9"/>
      <c r="I72" s="9"/>
      <c r="J72" s="1"/>
      <c r="K72" s="12"/>
      <c r="L72" s="9"/>
      <c r="M72" s="8"/>
      <c r="N72" s="8"/>
      <c r="P72" s="12"/>
      <c r="Q72" s="12"/>
    </row>
    <row r="73" spans="10:11" ht="9.75" customHeight="1">
      <c r="J73" s="1"/>
      <c r="K73" s="12"/>
    </row>
    <row r="74" spans="1:14" ht="12" customHeight="1">
      <c r="A74" s="30" t="s">
        <v>70</v>
      </c>
      <c r="C74" s="8">
        <f aca="true" t="shared" si="12" ref="C74:I74">SUM(C75:C83)</f>
        <v>860</v>
      </c>
      <c r="D74" s="8"/>
      <c r="E74" s="8"/>
      <c r="F74" s="8"/>
      <c r="G74" s="8">
        <f t="shared" si="12"/>
        <v>780</v>
      </c>
      <c r="H74" s="8">
        <f t="shared" si="12"/>
        <v>630</v>
      </c>
      <c r="I74" s="8">
        <f t="shared" si="12"/>
        <v>150</v>
      </c>
      <c r="J74" s="12"/>
      <c r="K74" s="8">
        <f>SUM(L74+N74+M74)</f>
        <v>80</v>
      </c>
      <c r="L74" s="12"/>
      <c r="M74" s="8">
        <f>SUM(M75:M83)</f>
        <v>80</v>
      </c>
      <c r="N74" s="12"/>
    </row>
    <row r="75" spans="1:12" ht="12.75" customHeight="1">
      <c r="A75" s="28" t="s">
        <v>71</v>
      </c>
      <c r="B75" s="7">
        <v>10468</v>
      </c>
      <c r="C75" s="9">
        <f aca="true" t="shared" si="13" ref="C75:C83">SUM(D75+G75+K75)</f>
        <v>25</v>
      </c>
      <c r="G75" s="9">
        <f>SUM(H75+I75+J75)</f>
        <v>25</v>
      </c>
      <c r="I75" s="9">
        <v>25</v>
      </c>
      <c r="K75" s="12"/>
      <c r="L75" s="12"/>
    </row>
    <row r="76" spans="1:12" ht="15" customHeight="1">
      <c r="A76" s="31" t="s">
        <v>72</v>
      </c>
      <c r="B76" s="7">
        <v>10902</v>
      </c>
      <c r="C76" s="9">
        <f t="shared" si="13"/>
        <v>30</v>
      </c>
      <c r="G76" s="9">
        <f t="shared" si="7"/>
        <v>30</v>
      </c>
      <c r="H76" s="9">
        <v>30</v>
      </c>
      <c r="K76" s="12"/>
      <c r="L76" s="12"/>
    </row>
    <row r="77" spans="1:12" ht="12.75">
      <c r="A77" s="26" t="s">
        <v>73</v>
      </c>
      <c r="B77" s="7">
        <v>11389</v>
      </c>
      <c r="C77" s="9">
        <f t="shared" si="13"/>
        <v>60</v>
      </c>
      <c r="G77" s="9">
        <f t="shared" si="7"/>
        <v>60</v>
      </c>
      <c r="H77" s="9">
        <v>60</v>
      </c>
      <c r="K77" s="12"/>
      <c r="L77" s="12"/>
    </row>
    <row r="78" spans="1:14" ht="12.75">
      <c r="A78" s="26" t="s">
        <v>74</v>
      </c>
      <c r="B78" s="7">
        <v>11476</v>
      </c>
      <c r="C78" s="9">
        <f t="shared" si="13"/>
        <v>200</v>
      </c>
      <c r="G78" s="9">
        <f t="shared" si="7"/>
        <v>150</v>
      </c>
      <c r="H78" s="9">
        <v>150</v>
      </c>
      <c r="K78" s="9">
        <f>SUM(L78+N78+M78)</f>
        <v>50</v>
      </c>
      <c r="L78" s="12"/>
      <c r="M78" s="9">
        <v>50</v>
      </c>
      <c r="N78" s="12"/>
    </row>
    <row r="79" spans="1:11" ht="12.75">
      <c r="A79" s="26" t="s">
        <v>75</v>
      </c>
      <c r="B79" s="7">
        <v>11707</v>
      </c>
      <c r="C79" s="9">
        <f t="shared" si="13"/>
        <v>110</v>
      </c>
      <c r="G79" s="9">
        <f t="shared" si="7"/>
        <v>110</v>
      </c>
      <c r="H79" s="9">
        <v>60</v>
      </c>
      <c r="I79" s="9">
        <v>50</v>
      </c>
      <c r="K79" s="12"/>
    </row>
    <row r="80" spans="1:13" ht="12.75">
      <c r="A80" s="26" t="s">
        <v>76</v>
      </c>
      <c r="B80" s="7">
        <v>11757</v>
      </c>
      <c r="C80" s="9">
        <f t="shared" si="13"/>
        <v>330</v>
      </c>
      <c r="G80" s="9">
        <f t="shared" si="7"/>
        <v>300</v>
      </c>
      <c r="H80" s="9">
        <v>300</v>
      </c>
      <c r="J80" s="12"/>
      <c r="K80" s="9">
        <f>SUM(L80+N80+M80)</f>
        <v>30</v>
      </c>
      <c r="L80" s="12"/>
      <c r="M80" s="9">
        <v>30</v>
      </c>
    </row>
    <row r="81" spans="1:12" ht="12.75">
      <c r="A81" s="26" t="s">
        <v>77</v>
      </c>
      <c r="B81" s="7">
        <v>12297</v>
      </c>
      <c r="C81" s="9">
        <f t="shared" si="13"/>
        <v>25</v>
      </c>
      <c r="G81" s="9">
        <f t="shared" si="7"/>
        <v>25</v>
      </c>
      <c r="I81" s="9">
        <v>25</v>
      </c>
      <c r="K81" s="12"/>
      <c r="L81" s="12"/>
    </row>
    <row r="82" spans="1:12" ht="24" customHeight="1">
      <c r="A82" s="26" t="s">
        <v>78</v>
      </c>
      <c r="B82" s="7">
        <v>15815</v>
      </c>
      <c r="C82" s="9">
        <f t="shared" si="13"/>
        <v>50</v>
      </c>
      <c r="G82" s="9">
        <f t="shared" si="7"/>
        <v>50</v>
      </c>
      <c r="I82" s="9">
        <v>50</v>
      </c>
      <c r="J82" s="1"/>
      <c r="K82" s="12"/>
      <c r="L82" s="12"/>
    </row>
    <row r="83" spans="1:12" ht="12.75">
      <c r="A83" s="26" t="s">
        <v>79</v>
      </c>
      <c r="B83" s="7">
        <v>16588</v>
      </c>
      <c r="C83" s="9">
        <f t="shared" si="13"/>
        <v>30</v>
      </c>
      <c r="G83" s="9">
        <f t="shared" si="7"/>
        <v>30</v>
      </c>
      <c r="H83" s="9">
        <v>30</v>
      </c>
      <c r="J83" s="1"/>
      <c r="K83" s="12"/>
      <c r="L83" s="12"/>
    </row>
    <row r="84" spans="10:12" ht="11.25" customHeight="1">
      <c r="J84" s="1"/>
      <c r="K84" s="12"/>
      <c r="L84" s="12"/>
    </row>
    <row r="85" spans="1:14" ht="15" customHeight="1">
      <c r="A85" s="47" t="s">
        <v>80</v>
      </c>
      <c r="B85" s="47"/>
      <c r="C85" s="8">
        <f>SUM(C86:C86)</f>
        <v>25</v>
      </c>
      <c r="D85" s="8"/>
      <c r="E85" s="8"/>
      <c r="F85" s="8"/>
      <c r="G85" s="8">
        <f>SUM(G86:G86)</f>
        <v>25</v>
      </c>
      <c r="H85" s="8"/>
      <c r="I85" s="8">
        <f>SUM(I86:I86)</f>
        <v>25</v>
      </c>
      <c r="J85" s="1"/>
      <c r="K85" s="12"/>
      <c r="L85" s="12"/>
      <c r="M85" s="12"/>
      <c r="N85" s="12"/>
    </row>
    <row r="86" spans="1:14" ht="15" customHeight="1">
      <c r="A86" s="26" t="s">
        <v>81</v>
      </c>
      <c r="B86" s="7">
        <v>15967</v>
      </c>
      <c r="C86" s="9">
        <f>SUM(D86+G86+K86)</f>
        <v>25</v>
      </c>
      <c r="G86" s="9">
        <f>SUM(H86+I86+J86)</f>
        <v>25</v>
      </c>
      <c r="I86" s="9">
        <v>25</v>
      </c>
      <c r="J86" s="1"/>
      <c r="K86" s="12"/>
      <c r="L86" s="12"/>
      <c r="M86" s="12"/>
      <c r="N86" s="12"/>
    </row>
    <row r="87" spans="10:14" ht="9" customHeight="1">
      <c r="J87" s="1"/>
      <c r="K87" s="12"/>
      <c r="L87" s="12"/>
      <c r="M87" s="12"/>
      <c r="N87" s="12"/>
    </row>
    <row r="88" spans="1:14" ht="13.5" customHeight="1">
      <c r="A88" s="47" t="s">
        <v>82</v>
      </c>
      <c r="B88" s="47"/>
      <c r="C88" s="8">
        <f>SUM(C89:C90)</f>
        <v>1160</v>
      </c>
      <c r="D88" s="8">
        <f>SUM(D89:D90)</f>
        <v>95</v>
      </c>
      <c r="E88" s="8">
        <f>SUM(E89:E90)</f>
        <v>95</v>
      </c>
      <c r="F88" s="8"/>
      <c r="G88" s="8">
        <f>SUM(G89:G90)</f>
        <v>1065</v>
      </c>
      <c r="H88" s="8">
        <f>SUM(H89:H90)</f>
        <v>715</v>
      </c>
      <c r="I88" s="8">
        <f>SUM(I89:I90)</f>
        <v>350</v>
      </c>
      <c r="J88" s="1"/>
      <c r="K88" s="12"/>
      <c r="L88" s="12"/>
      <c r="M88" s="12"/>
      <c r="N88" s="12"/>
    </row>
    <row r="89" spans="1:14" ht="15" customHeight="1">
      <c r="A89" s="27" t="s">
        <v>83</v>
      </c>
      <c r="B89" s="7">
        <v>12568</v>
      </c>
      <c r="C89" s="9">
        <f>SUM(D89+G89+K89)</f>
        <v>1105</v>
      </c>
      <c r="D89" s="9">
        <f>SUM(E89+F89)</f>
        <v>95</v>
      </c>
      <c r="E89" s="9">
        <v>95</v>
      </c>
      <c r="G89" s="9">
        <f>SUM(H89+I89+J89)</f>
        <v>1010</v>
      </c>
      <c r="H89" s="9">
        <v>660</v>
      </c>
      <c r="I89" s="9">
        <v>350</v>
      </c>
      <c r="J89" s="1"/>
      <c r="K89" s="12"/>
      <c r="L89" s="12"/>
      <c r="M89" s="12"/>
      <c r="N89" s="12"/>
    </row>
    <row r="90" spans="1:14" ht="14.25" customHeight="1">
      <c r="A90" s="5" t="s">
        <v>84</v>
      </c>
      <c r="B90" s="7">
        <v>17566</v>
      </c>
      <c r="C90" s="9">
        <f>SUM(D90+G90+K90)</f>
        <v>55</v>
      </c>
      <c r="G90" s="9">
        <f>SUM(H90+I90+J90)</f>
        <v>55</v>
      </c>
      <c r="H90" s="9">
        <v>55</v>
      </c>
      <c r="J90" s="1"/>
      <c r="K90" s="12"/>
      <c r="L90" s="12"/>
      <c r="M90" s="12"/>
      <c r="N90" s="12"/>
    </row>
    <row r="91" spans="4:14" ht="8.25" customHeight="1">
      <c r="D91" s="9" t="s">
        <v>0</v>
      </c>
      <c r="J91" s="1"/>
      <c r="K91" s="12"/>
      <c r="L91" s="12"/>
      <c r="M91" s="12"/>
      <c r="N91" s="12"/>
    </row>
    <row r="92" spans="1:14" ht="15.75" customHeight="1">
      <c r="A92" s="33" t="s">
        <v>85</v>
      </c>
      <c r="C92" s="8">
        <f aca="true" t="shared" si="14" ref="C92:J92">SUM(C93:C96)</f>
        <v>1635</v>
      </c>
      <c r="D92" s="8">
        <f t="shared" si="14"/>
        <v>295</v>
      </c>
      <c r="E92" s="8">
        <f t="shared" si="14"/>
        <v>115</v>
      </c>
      <c r="F92" s="8">
        <f t="shared" si="14"/>
        <v>180</v>
      </c>
      <c r="G92" s="8">
        <f t="shared" si="14"/>
        <v>1340</v>
      </c>
      <c r="H92" s="8">
        <f t="shared" si="14"/>
        <v>580</v>
      </c>
      <c r="I92" s="8">
        <f t="shared" si="14"/>
        <v>525</v>
      </c>
      <c r="J92" s="8">
        <f t="shared" si="14"/>
        <v>235</v>
      </c>
      <c r="K92" s="12"/>
      <c r="L92" s="12"/>
      <c r="M92" s="12"/>
      <c r="N92" s="12"/>
    </row>
    <row r="93" spans="1:14" ht="13.5" customHeight="1">
      <c r="A93" s="26" t="s">
        <v>86</v>
      </c>
      <c r="B93" s="7">
        <v>10107</v>
      </c>
      <c r="C93" s="9">
        <f>SUM(D93+G93+K93)</f>
        <v>25</v>
      </c>
      <c r="G93" s="9">
        <f>SUM(H93+I93+J93)</f>
        <v>25</v>
      </c>
      <c r="J93" s="9">
        <v>25</v>
      </c>
      <c r="K93" s="12"/>
      <c r="L93" s="12"/>
      <c r="M93" s="12"/>
      <c r="N93" s="12"/>
    </row>
    <row r="94" spans="1:14" ht="15" customHeight="1">
      <c r="A94" s="26" t="s">
        <v>87</v>
      </c>
      <c r="B94" s="7">
        <v>11913</v>
      </c>
      <c r="C94" s="9">
        <f>SUM(D94+G94+K94)</f>
        <v>180</v>
      </c>
      <c r="D94" s="9">
        <f>SUM(E94+F94)</f>
        <v>180</v>
      </c>
      <c r="F94" s="29">
        <v>180</v>
      </c>
      <c r="G94" s="9"/>
      <c r="K94" s="12"/>
      <c r="L94" s="12"/>
      <c r="M94" s="12"/>
      <c r="N94" s="12"/>
    </row>
    <row r="95" spans="1:14" ht="15" customHeight="1">
      <c r="A95" s="34" t="s">
        <v>88</v>
      </c>
      <c r="B95" s="7" t="s">
        <v>2</v>
      </c>
      <c r="C95" s="9">
        <f>SUM(D95+G95+K95)</f>
        <v>55</v>
      </c>
      <c r="F95" s="29"/>
      <c r="G95" s="9">
        <f>SUM(H95+I95+J95)</f>
        <v>55</v>
      </c>
      <c r="I95" s="9">
        <v>25</v>
      </c>
      <c r="J95" s="9">
        <v>30</v>
      </c>
      <c r="K95" s="12"/>
      <c r="L95" s="12"/>
      <c r="M95" s="12"/>
      <c r="N95" s="12"/>
    </row>
    <row r="96" spans="1:14" ht="14.25" customHeight="1">
      <c r="A96" s="26" t="s">
        <v>89</v>
      </c>
      <c r="B96" s="7">
        <v>14031</v>
      </c>
      <c r="C96" s="9">
        <f>SUM(D96+G96+K96)</f>
        <v>1375</v>
      </c>
      <c r="D96" s="9">
        <f>SUM(E96+F96)</f>
        <v>115</v>
      </c>
      <c r="E96" s="9">
        <v>115</v>
      </c>
      <c r="G96" s="9">
        <f>SUM(H96+I96+J96)</f>
        <v>1260</v>
      </c>
      <c r="H96" s="9">
        <v>580</v>
      </c>
      <c r="I96" s="9">
        <v>500</v>
      </c>
      <c r="J96" s="9">
        <v>180</v>
      </c>
      <c r="K96" s="12"/>
      <c r="L96" s="12"/>
      <c r="M96" s="12"/>
      <c r="N96" s="12"/>
    </row>
    <row r="97" spans="11:14" ht="11.25" customHeight="1">
      <c r="K97" s="12"/>
      <c r="L97" s="12"/>
      <c r="M97" s="12"/>
      <c r="N97" s="12"/>
    </row>
    <row r="98" spans="1:14" ht="13.5" customHeight="1">
      <c r="A98" s="25" t="s">
        <v>90</v>
      </c>
      <c r="C98" s="8">
        <f>SUM(C99:C101)</f>
        <v>580</v>
      </c>
      <c r="D98" s="8">
        <f>SUM(D99:D101)</f>
        <v>25</v>
      </c>
      <c r="E98" s="8">
        <f>SUM(E99:E101)</f>
        <v>25</v>
      </c>
      <c r="F98" s="8"/>
      <c r="G98" s="8">
        <f>SUM(G99:G101)</f>
        <v>555</v>
      </c>
      <c r="H98" s="8">
        <f>SUM(H99:H101)</f>
        <v>50</v>
      </c>
      <c r="I98" s="8">
        <f>SUM(I99:I101)</f>
        <v>400</v>
      </c>
      <c r="J98" s="8">
        <f>SUM(J99:J101)</f>
        <v>105</v>
      </c>
      <c r="K98" s="12"/>
      <c r="L98" s="12"/>
      <c r="M98" s="12"/>
      <c r="N98" s="12"/>
    </row>
    <row r="99" spans="1:14" ht="15" customHeight="1">
      <c r="A99" s="26" t="s">
        <v>91</v>
      </c>
      <c r="B99" s="7">
        <v>15254</v>
      </c>
      <c r="C99" s="9">
        <f>SUM(D99+G99+K99)</f>
        <v>25</v>
      </c>
      <c r="G99" s="9">
        <f>SUM(H99+I99+J99)</f>
        <v>25</v>
      </c>
      <c r="I99" s="9">
        <v>25</v>
      </c>
      <c r="K99" s="12"/>
      <c r="L99" s="12"/>
      <c r="M99" s="12"/>
      <c r="N99" s="12"/>
    </row>
    <row r="100" spans="1:14" ht="13.5" customHeight="1">
      <c r="A100" s="26" t="s">
        <v>92</v>
      </c>
      <c r="B100" s="7">
        <v>15601</v>
      </c>
      <c r="C100" s="9">
        <f>SUM(D100+G100+K100)</f>
        <v>530</v>
      </c>
      <c r="D100" s="9">
        <f>SUM(E100+F100)</f>
        <v>25</v>
      </c>
      <c r="E100" s="9">
        <v>25</v>
      </c>
      <c r="G100" s="9">
        <f>SUM(H100+I100+J100)</f>
        <v>505</v>
      </c>
      <c r="H100" s="9">
        <v>50</v>
      </c>
      <c r="I100" s="9">
        <v>350</v>
      </c>
      <c r="J100" s="9">
        <v>105</v>
      </c>
      <c r="K100" s="12"/>
      <c r="L100" s="12"/>
      <c r="M100" s="12"/>
      <c r="N100" s="12"/>
    </row>
    <row r="101" spans="1:14" ht="15.75" customHeight="1">
      <c r="A101" s="26" t="s">
        <v>93</v>
      </c>
      <c r="B101" s="7">
        <v>16135</v>
      </c>
      <c r="C101" s="9">
        <f>SUM(D101+G101+K101)</f>
        <v>25</v>
      </c>
      <c r="G101" s="9">
        <f>SUM(H101+I101+J101)</f>
        <v>25</v>
      </c>
      <c r="I101" s="9">
        <v>25</v>
      </c>
      <c r="K101" s="12"/>
      <c r="L101" s="12"/>
      <c r="M101" s="12"/>
      <c r="N101" s="12"/>
    </row>
    <row r="102" spans="3:14" ht="8.25" customHeight="1">
      <c r="C102" s="12"/>
      <c r="K102" s="12"/>
      <c r="L102" s="12"/>
      <c r="M102" s="12"/>
      <c r="N102" s="12"/>
    </row>
    <row r="103" spans="1:17" s="36" customFormat="1" ht="33.75" customHeight="1">
      <c r="A103" s="46" t="s">
        <v>94</v>
      </c>
      <c r="B103" s="46"/>
      <c r="C103" s="35">
        <f>SUM(D103+G103+K103)</f>
        <v>810</v>
      </c>
      <c r="D103" s="35">
        <f>SUM(E103+F103)</f>
        <v>810</v>
      </c>
      <c r="E103" s="35">
        <v>810</v>
      </c>
      <c r="F103" s="35"/>
      <c r="G103" s="35"/>
      <c r="H103" s="35"/>
      <c r="I103" s="35"/>
      <c r="J103" s="35"/>
      <c r="K103" s="12"/>
      <c r="L103" s="12"/>
      <c r="M103" s="12"/>
      <c r="N103" s="12"/>
      <c r="P103" s="12"/>
      <c r="Q103" s="12"/>
    </row>
    <row r="104" spans="1:14" ht="12.75" customHeight="1">
      <c r="A104" s="31" t="s">
        <v>96</v>
      </c>
      <c r="B104" s="37"/>
      <c r="C104" s="38" t="s">
        <v>0</v>
      </c>
      <c r="D104" s="38"/>
      <c r="E104" s="38"/>
      <c r="F104" s="38"/>
      <c r="G104" s="39"/>
      <c r="H104" s="11"/>
      <c r="I104" s="11"/>
      <c r="J104" s="11"/>
      <c r="K104" s="12"/>
      <c r="L104" s="12"/>
      <c r="M104" s="12"/>
      <c r="N104" s="12"/>
    </row>
    <row r="105" spans="1:14" ht="12" customHeight="1">
      <c r="A105" s="66" t="s">
        <v>97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12"/>
      <c r="L105" s="12"/>
      <c r="M105" s="12"/>
      <c r="N105" s="12"/>
    </row>
    <row r="106" spans="11:14" ht="12.75">
      <c r="K106" s="12"/>
      <c r="L106" s="12"/>
      <c r="M106" s="12"/>
      <c r="N106" s="12"/>
    </row>
    <row r="107" spans="11:14" ht="12.75">
      <c r="K107" s="12"/>
      <c r="L107" s="12"/>
      <c r="M107" s="12"/>
      <c r="N107" s="12"/>
    </row>
    <row r="108" spans="11:14" ht="12.75">
      <c r="K108" s="12"/>
      <c r="L108" s="12"/>
      <c r="M108" s="12"/>
      <c r="N108" s="12"/>
    </row>
    <row r="109" spans="11:14" ht="12.75">
      <c r="K109" s="12"/>
      <c r="L109" s="12"/>
      <c r="M109" s="12"/>
      <c r="N109" s="12"/>
    </row>
    <row r="110" spans="11:14" ht="12.75">
      <c r="K110" s="12"/>
      <c r="L110" s="12"/>
      <c r="M110" s="12"/>
      <c r="N110" s="12"/>
    </row>
    <row r="111" spans="11:14" ht="12.75">
      <c r="K111" s="12"/>
      <c r="L111" s="12"/>
      <c r="M111" s="12"/>
      <c r="N111" s="12"/>
    </row>
    <row r="112" spans="11:14" ht="12.75">
      <c r="K112" s="12"/>
      <c r="L112" s="12"/>
      <c r="M112" s="12"/>
      <c r="N112" s="12"/>
    </row>
    <row r="113" spans="11:14" ht="12.75">
      <c r="K113" s="12"/>
      <c r="L113" s="12"/>
      <c r="M113" s="12"/>
      <c r="N113" s="12"/>
    </row>
    <row r="114" spans="11:14" ht="12.75">
      <c r="K114" s="12"/>
      <c r="L114" s="12"/>
      <c r="M114" s="12"/>
      <c r="N114" s="12"/>
    </row>
    <row r="115" spans="11:14" ht="12.75">
      <c r="K115" s="12"/>
      <c r="L115" s="12"/>
      <c r="M115" s="12"/>
      <c r="N115" s="12"/>
    </row>
    <row r="116" spans="11:14" ht="12.75">
      <c r="K116" s="12"/>
      <c r="L116" s="12"/>
      <c r="M116" s="12"/>
      <c r="N116" s="12"/>
    </row>
    <row r="117" spans="11:14" ht="12.75">
      <c r="K117" s="12"/>
      <c r="L117" s="12"/>
      <c r="M117" s="12"/>
      <c r="N117" s="12"/>
    </row>
    <row r="118" spans="11:14" ht="12.75">
      <c r="K118" s="12"/>
      <c r="L118" s="12"/>
      <c r="M118" s="12"/>
      <c r="N118" s="12"/>
    </row>
    <row r="119" spans="11:14" ht="12.75">
      <c r="K119" s="12"/>
      <c r="L119" s="12"/>
      <c r="M119" s="12"/>
      <c r="N119" s="12"/>
    </row>
  </sheetData>
  <sheetProtection/>
  <mergeCells count="26">
    <mergeCell ref="A6:N6"/>
    <mergeCell ref="A5:N5"/>
    <mergeCell ref="G7:J7"/>
    <mergeCell ref="A105:J105"/>
    <mergeCell ref="G9:G10"/>
    <mergeCell ref="H9:J9"/>
    <mergeCell ref="G8:J8"/>
    <mergeCell ref="D8:F8"/>
    <mergeCell ref="A14:B14"/>
    <mergeCell ref="N9:N10"/>
    <mergeCell ref="K9:K10"/>
    <mergeCell ref="B8:B10"/>
    <mergeCell ref="C8:C10"/>
    <mergeCell ref="D9:D10"/>
    <mergeCell ref="K8:N8"/>
    <mergeCell ref="L9:M9"/>
    <mergeCell ref="J1:N1"/>
    <mergeCell ref="I2:N2"/>
    <mergeCell ref="I3:N3"/>
    <mergeCell ref="A103:B103"/>
    <mergeCell ref="A66:B66"/>
    <mergeCell ref="A69:B69"/>
    <mergeCell ref="A85:B85"/>
    <mergeCell ref="A88:B88"/>
    <mergeCell ref="E9:F9"/>
    <mergeCell ref="A8:A10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ME-252-Punga</dc:creator>
  <cp:keywords/>
  <dc:description/>
  <cp:lastModifiedBy>leonte</cp:lastModifiedBy>
  <cp:lastPrinted>2012-06-19T12:13:00Z</cp:lastPrinted>
  <dcterms:created xsi:type="dcterms:W3CDTF">2005-11-01T15:19:08Z</dcterms:created>
  <dcterms:modified xsi:type="dcterms:W3CDTF">2012-06-26T06:46:09Z</dcterms:modified>
  <cp:category/>
  <cp:version/>
  <cp:contentType/>
  <cp:contentStatus/>
</cp:coreProperties>
</file>